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avdin\Desktop\sandra\BTS MCO gestion-i-manuel\i-manuel_SV\Entrainement 1 (drone)\Annexes-documents (élève)\"/>
    </mc:Choice>
  </mc:AlternateContent>
  <bookViews>
    <workbookView xWindow="120" yWindow="75" windowWidth="14115" windowHeight="10290" firstSheet="2" activeTab="2"/>
  </bookViews>
  <sheets>
    <sheet name="Bilan fonctionnels source" sheetId="1" state="hidden" r:id="rId1"/>
    <sheet name="CR source" sheetId="2" state="hidden" r:id="rId2"/>
    <sheet name="Annexe3" sheetId="5" r:id="rId3"/>
  </sheets>
  <calcPr calcId="162913"/>
</workbook>
</file>

<file path=xl/calcChain.xml><?xml version="1.0" encoding="utf-8"?>
<calcChain xmlns="http://schemas.openxmlformats.org/spreadsheetml/2006/main">
  <c r="F12" i="5" l="1"/>
  <c r="F18" i="5" s="1"/>
  <c r="F20" i="5" s="1"/>
  <c r="E12" i="5"/>
  <c r="E18" i="5" s="1"/>
  <c r="E20" i="5" s="1"/>
  <c r="C12" i="5"/>
  <c r="C18" i="5" s="1"/>
  <c r="B12" i="5"/>
  <c r="B18" i="5" s="1"/>
  <c r="C19" i="1"/>
  <c r="C19" i="5" l="1"/>
  <c r="C20" i="5" s="1"/>
  <c r="B19" i="5"/>
  <c r="B20" i="5" s="1"/>
</calcChain>
</file>

<file path=xl/sharedStrings.xml><?xml version="1.0" encoding="utf-8"?>
<sst xmlns="http://schemas.openxmlformats.org/spreadsheetml/2006/main" count="141" uniqueCount="108">
  <si>
    <t>ACTIF</t>
  </si>
  <si>
    <t>PASSIF</t>
  </si>
  <si>
    <t>EMPLOIS STABLES</t>
  </si>
  <si>
    <t>Immobilisations</t>
  </si>
  <si>
    <t>ACTIF CIRCULANT</t>
  </si>
  <si>
    <t>Stocks</t>
  </si>
  <si>
    <t>Créances d’exploitation</t>
  </si>
  <si>
    <t>Disponibilités</t>
  </si>
  <si>
    <t>544 772</t>
  </si>
  <si>
    <t>195 219</t>
  </si>
  <si>
    <t>18 078</t>
  </si>
  <si>
    <t>588 772</t>
  </si>
  <si>
    <t>143 218</t>
  </si>
  <si>
    <t>72 954</t>
  </si>
  <si>
    <t>RESSOURCES STABLES</t>
  </si>
  <si>
    <t>Ressources propres</t>
  </si>
  <si>
    <t>Capitaux propres</t>
  </si>
  <si>
    <t>Résultat</t>
  </si>
  <si>
    <t>Amortissement et provisions</t>
  </si>
  <si>
    <t>Dettes financières</t>
  </si>
  <si>
    <t>PASSIF CIRCULANT</t>
  </si>
  <si>
    <t>Dettes d’exploitation</t>
  </si>
  <si>
    <t>Trésorerie passif</t>
  </si>
  <si>
    <t>238 120</t>
  </si>
  <si>
    <t>4 511</t>
  </si>
  <si>
    <t>277 117</t>
  </si>
  <si>
    <t>90 159</t>
  </si>
  <si>
    <t>131 225</t>
  </si>
  <si>
    <t>16 937</t>
  </si>
  <si>
    <t>83 237</t>
  </si>
  <si>
    <t>326 922</t>
  </si>
  <si>
    <t>96 436</t>
  </si>
  <si>
    <t>56 258</t>
  </si>
  <si>
    <t>3 971</t>
  </si>
  <si>
    <t>TOTAL</t>
  </si>
  <si>
    <t>804 944</t>
  </si>
  <si>
    <t>CHARGES</t>
  </si>
  <si>
    <t>PRODUITS</t>
  </si>
  <si>
    <t>Charges d’exploitation</t>
  </si>
  <si>
    <t>Achats de marchandises</t>
  </si>
  <si>
    <t>Variation de stocks</t>
  </si>
  <si>
    <t>Autres achats</t>
  </si>
  <si>
    <t>Services extérieurs</t>
  </si>
  <si>
    <t>Impôts et taxes</t>
  </si>
  <si>
    <t>Charges de personnel</t>
  </si>
  <si>
    <t>Dotations aux amortissements et provisions</t>
  </si>
  <si>
    <t>Total charges d’exploitation</t>
  </si>
  <si>
    <t>Charges financières</t>
  </si>
  <si>
    <t>Charges exceptionnelles</t>
  </si>
  <si>
    <t>Total charges</t>
  </si>
  <si>
    <t>Solde créditeur (bénéfice)</t>
  </si>
  <si>
    <t>142 108</t>
  </si>
  <si>
    <t>-37 252</t>
  </si>
  <si>
    <t>3 103</t>
  </si>
  <si>
    <t>67 930</t>
  </si>
  <si>
    <t>3 062</t>
  </si>
  <si>
    <t>24 000</t>
  </si>
  <si>
    <t>50 455</t>
  </si>
  <si>
    <t>253 406</t>
  </si>
  <si>
    <t>6 036</t>
  </si>
  <si>
    <t>259 442</t>
  </si>
  <si>
    <t>132 000</t>
  </si>
  <si>
    <t>-44 916</t>
  </si>
  <si>
    <t>8 394</t>
  </si>
  <si>
    <t>65 922</t>
  </si>
  <si>
    <t>1 620</t>
  </si>
  <si>
    <t>22 898</t>
  </si>
  <si>
    <t>243 688</t>
  </si>
  <si>
    <t>7 803</t>
  </si>
  <si>
    <t>25 288</t>
  </si>
  <si>
    <t>276 779</t>
  </si>
  <si>
    <t>Produits d’exploitation</t>
  </si>
  <si>
    <t>Ventes de marchandises</t>
  </si>
  <si>
    <t>Indemnités et subventions</t>
  </si>
  <si>
    <t>Autres produits</t>
  </si>
  <si>
    <t>Total produits d’exploitation</t>
  </si>
  <si>
    <t>Produits financiers</t>
  </si>
  <si>
    <t>Produits exceptionnels</t>
  </si>
  <si>
    <t>Total produits</t>
  </si>
  <si>
    <t>Solde débiteur (perte)</t>
  </si>
  <si>
    <t>170 219</t>
  </si>
  <si>
    <t>93 296</t>
  </si>
  <si>
    <t>263 515</t>
  </si>
  <si>
    <t>263 953</t>
  </si>
  <si>
    <t>220 963</t>
  </si>
  <si>
    <t>96 883</t>
  </si>
  <si>
    <t>7 751</t>
  </si>
  <si>
    <t>325 597</t>
  </si>
  <si>
    <t>33 467</t>
  </si>
  <si>
    <t>ANNEXE 8 : Eléments clés du tableau des Soldes Intermédiaires de Gestion (S.I.G)</t>
  </si>
  <si>
    <t>Ce document ne doit pas être découpé et collé sur la copie</t>
  </si>
  <si>
    <t>SOLDES INTERMEDIAIRES DE GESTION</t>
  </si>
  <si>
    <t>Coût d’achat des marchandises vendues</t>
  </si>
  <si>
    <t>Marge commerciale</t>
  </si>
  <si>
    <t>Consommations de l’exercice en provenance des tiers</t>
  </si>
  <si>
    <t>Valeur ajoutée</t>
  </si>
  <si>
    <t>Indemnités et Subventions</t>
  </si>
  <si>
    <t>Impôts et Taxes</t>
  </si>
  <si>
    <t>Excédent Brut d’Exploitation (E.B.E)</t>
  </si>
  <si>
    <t>N</t>
  </si>
  <si>
    <t>N-1</t>
  </si>
  <si>
    <t>Prestations de services</t>
  </si>
  <si>
    <t>Annexe 3 : Compte de résultat (années N et N-1)</t>
  </si>
  <si>
    <t>Total charges exceptionnelles</t>
  </si>
  <si>
    <t>Total poduits exceptionnels</t>
  </si>
  <si>
    <t>Total produits financiers</t>
  </si>
  <si>
    <t>Total charges financières</t>
  </si>
  <si>
    <r>
      <t xml:space="preserve">Remarque </t>
    </r>
    <r>
      <rPr>
        <sz val="10"/>
        <color theme="1"/>
        <rFont val="Calibri"/>
        <family val="2"/>
        <scheme val="minor"/>
      </rPr>
      <t>: les autres produits ne doivent pas être considérés comme du chiffre d'affaires.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</si>
</sst>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41" formatCode="_-* #,##0\ _€_-;\-* #,##0\ _€_-;_-* &quot;-&quot;\ _€_-;_-@_-"/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vertical="top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0" borderId="5" xfId="0" applyBorder="1" applyAlignment="1">
      <alignment vertical="top"/>
    </xf>
    <xf numFmtId="0" fontId="2" fillId="0" borderId="3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3" fontId="3" fillId="0" borderId="6" xfId="0" applyNumberFormat="1" applyFont="1" applyBorder="1" applyAlignment="1">
      <alignment horizontal="right" vertical="center"/>
    </xf>
    <xf numFmtId="0" fontId="0" fillId="0" borderId="3" xfId="0" applyBorder="1" applyAlignment="1">
      <alignment vertical="top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3" fontId="8" fillId="0" borderId="9" xfId="1" applyFont="1" applyBorder="1" applyAlignment="1">
      <alignment vertical="center"/>
    </xf>
    <xf numFmtId="43" fontId="8" fillId="0" borderId="9" xfId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43" fontId="8" fillId="4" borderId="9" xfId="1" applyFont="1" applyFill="1" applyBorder="1" applyAlignment="1">
      <alignment horizontal="right" vertical="center"/>
    </xf>
    <xf numFmtId="43" fontId="7" fillId="4" borderId="9" xfId="1" applyFont="1" applyFill="1" applyBorder="1" applyAlignment="1">
      <alignment horizontal="right" vertical="center"/>
    </xf>
    <xf numFmtId="0" fontId="0" fillId="0" borderId="0" xfId="0" applyFont="1"/>
    <xf numFmtId="6" fontId="0" fillId="0" borderId="0" xfId="0" applyNumberFormat="1" applyFont="1"/>
    <xf numFmtId="0" fontId="11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6" fontId="0" fillId="0" borderId="0" xfId="0" applyNumberFormat="1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41" fontId="8" fillId="0" borderId="9" xfId="1" applyNumberFormat="1" applyFont="1" applyBorder="1" applyAlignment="1">
      <alignment horizontal="right" vertical="center"/>
    </xf>
    <xf numFmtId="43" fontId="7" fillId="0" borderId="9" xfId="1" applyFont="1" applyFill="1" applyBorder="1" applyAlignment="1">
      <alignment vertical="center"/>
    </xf>
    <xf numFmtId="43" fontId="7" fillId="4" borderId="9" xfId="1" applyFont="1" applyFill="1" applyBorder="1" applyAlignment="1">
      <alignment vertical="center"/>
    </xf>
    <xf numFmtId="43" fontId="7" fillId="3" borderId="9" xfId="1" applyFont="1" applyFill="1" applyBorder="1" applyAlignment="1">
      <alignment horizontal="center" vertical="center"/>
    </xf>
    <xf numFmtId="43" fontId="7" fillId="0" borderId="9" xfId="1" applyFont="1" applyBorder="1" applyAlignment="1">
      <alignment horizontal="right" vertical="center"/>
    </xf>
    <xf numFmtId="41" fontId="8" fillId="0" borderId="9" xfId="1" applyNumberFormat="1" applyFont="1" applyBorder="1" applyAlignment="1">
      <alignment vertical="center"/>
    </xf>
    <xf numFmtId="41" fontId="9" fillId="4" borderId="9" xfId="1" applyNumberFormat="1" applyFont="1" applyFill="1" applyBorder="1"/>
    <xf numFmtId="41" fontId="7" fillId="4" borderId="9" xfId="1" applyNumberFormat="1" applyFont="1" applyFill="1" applyBorder="1" applyAlignment="1">
      <alignment horizontal="right" vertical="center"/>
    </xf>
    <xf numFmtId="41" fontId="9" fillId="0" borderId="9" xfId="1" applyNumberFormat="1" applyFont="1" applyBorder="1"/>
    <xf numFmtId="41" fontId="7" fillId="0" borderId="9" xfId="1" applyNumberFormat="1" applyFont="1" applyBorder="1" applyAlignment="1">
      <alignment horizontal="right" vertical="center"/>
    </xf>
    <xf numFmtId="41" fontId="7" fillId="4" borderId="9" xfId="1" applyNumberFormat="1" applyFont="1" applyFill="1" applyBorder="1"/>
    <xf numFmtId="41" fontId="9" fillId="0" borderId="9" xfId="1" applyNumberFormat="1" applyFont="1" applyFill="1" applyBorder="1"/>
    <xf numFmtId="41" fontId="8" fillId="0" borderId="9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horizontal="right" vertical="center"/>
    </xf>
    <xf numFmtId="41" fontId="9" fillId="0" borderId="9" xfId="1" applyNumberFormat="1" applyFont="1" applyFill="1" applyBorder="1" applyAlignment="1">
      <alignment vertical="top"/>
    </xf>
    <xf numFmtId="41" fontId="9" fillId="0" borderId="9" xfId="1" applyNumberFormat="1" applyFont="1" applyBorder="1" applyAlignment="1">
      <alignment horizontal="right"/>
    </xf>
    <xf numFmtId="43" fontId="8" fillId="0" borderId="9" xfId="1" applyFont="1" applyBorder="1" applyAlignment="1">
      <alignment vertical="center" wrapText="1"/>
    </xf>
    <xf numFmtId="43" fontId="12" fillId="0" borderId="10" xfId="1" applyFont="1" applyFill="1" applyBorder="1" applyAlignment="1">
      <alignment horizontal="left" vertical="center"/>
    </xf>
    <xf numFmtId="0" fontId="0" fillId="0" borderId="0" xfId="0" applyFont="1" applyAlignment="1"/>
    <xf numFmtId="0" fontId="13" fillId="0" borderId="0" xfId="0" applyFont="1" applyAlignment="1">
      <alignment horizontal="justify" vertical="center"/>
    </xf>
    <xf numFmtId="43" fontId="0" fillId="4" borderId="9" xfId="1" applyFont="1" applyFill="1" applyBorder="1"/>
    <xf numFmtId="41" fontId="0" fillId="0" borderId="9" xfId="1" applyNumberFormat="1" applyFont="1" applyBorder="1"/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workbookViewId="0">
      <selection activeCell="C38" sqref="C38"/>
    </sheetView>
  </sheetViews>
  <sheetFormatPr baseColWidth="10" defaultColWidth="25.140625" defaultRowHeight="15" x14ac:dyDescent="0.25"/>
  <cols>
    <col min="1" max="1" width="25.140625" style="1"/>
    <col min="2" max="2" width="21.5703125" style="1" customWidth="1"/>
    <col min="3" max="3" width="13.42578125" style="1" customWidth="1"/>
    <col min="4" max="4" width="14.28515625" style="1" customWidth="1"/>
    <col min="5" max="5" width="27.5703125" style="1" customWidth="1"/>
    <col min="6" max="6" width="17" style="1" customWidth="1"/>
    <col min="7" max="7" width="18" style="1" customWidth="1"/>
    <col min="8" max="16384" width="25.140625" style="1"/>
  </cols>
  <sheetData>
    <row r="3" spans="2:7" ht="15.75" thickBot="1" x14ac:dyDescent="0.3"/>
    <row r="4" spans="2:7" ht="15.75" thickBot="1" x14ac:dyDescent="0.3">
      <c r="B4" s="2" t="s">
        <v>0</v>
      </c>
      <c r="C4" s="3">
        <v>2010</v>
      </c>
      <c r="D4" s="3">
        <v>2009</v>
      </c>
      <c r="E4" s="3" t="s">
        <v>1</v>
      </c>
      <c r="F4" s="3">
        <v>2010</v>
      </c>
      <c r="G4" s="3">
        <v>2009</v>
      </c>
    </row>
    <row r="5" spans="2:7" x14ac:dyDescent="0.25">
      <c r="B5" s="4"/>
      <c r="C5" s="5"/>
      <c r="D5" s="5"/>
      <c r="E5" s="6"/>
      <c r="F5" s="5"/>
      <c r="G5" s="5"/>
    </row>
    <row r="6" spans="2:7" x14ac:dyDescent="0.25">
      <c r="B6" s="7" t="s">
        <v>2</v>
      </c>
      <c r="C6" s="5"/>
      <c r="D6" s="5"/>
      <c r="E6" s="8" t="s">
        <v>14</v>
      </c>
      <c r="F6" s="5"/>
      <c r="G6" s="5"/>
    </row>
    <row r="7" spans="2:7" x14ac:dyDescent="0.25">
      <c r="B7" s="4"/>
      <c r="C7" s="5"/>
      <c r="D7" s="5"/>
      <c r="E7" s="6" t="s">
        <v>15</v>
      </c>
      <c r="F7" s="5"/>
      <c r="G7" s="5"/>
    </row>
    <row r="8" spans="2:7" x14ac:dyDescent="0.25">
      <c r="B8" s="4" t="s">
        <v>3</v>
      </c>
      <c r="C8" s="5" t="s">
        <v>8</v>
      </c>
      <c r="D8" s="5" t="s">
        <v>11</v>
      </c>
      <c r="E8" s="9" t="s">
        <v>16</v>
      </c>
      <c r="F8" s="5" t="s">
        <v>23</v>
      </c>
      <c r="G8" s="5" t="s">
        <v>23</v>
      </c>
    </row>
    <row r="9" spans="2:7" x14ac:dyDescent="0.25">
      <c r="B9" s="4"/>
      <c r="C9" s="5"/>
      <c r="D9" s="5"/>
      <c r="E9" s="9" t="s">
        <v>17</v>
      </c>
      <c r="F9" s="5" t="s">
        <v>24</v>
      </c>
      <c r="G9" s="5" t="s">
        <v>29</v>
      </c>
    </row>
    <row r="10" spans="2:7" x14ac:dyDescent="0.25">
      <c r="B10" s="7"/>
      <c r="C10" s="5"/>
      <c r="D10" s="5"/>
      <c r="E10" s="9" t="s">
        <v>18</v>
      </c>
      <c r="F10" s="5" t="s">
        <v>25</v>
      </c>
      <c r="G10" s="5" t="s">
        <v>30</v>
      </c>
    </row>
    <row r="11" spans="2:7" x14ac:dyDescent="0.25">
      <c r="B11" s="7"/>
      <c r="C11" s="5"/>
      <c r="D11" s="5"/>
      <c r="E11" s="9"/>
      <c r="F11" s="5"/>
      <c r="G11" s="5"/>
    </row>
    <row r="12" spans="2:7" x14ac:dyDescent="0.25">
      <c r="B12" s="7"/>
      <c r="C12" s="5"/>
      <c r="D12" s="5"/>
      <c r="E12" s="6" t="s">
        <v>19</v>
      </c>
      <c r="F12" s="5"/>
      <c r="G12" s="5"/>
    </row>
    <row r="13" spans="2:7" x14ac:dyDescent="0.25">
      <c r="B13" s="7"/>
      <c r="C13" s="5"/>
      <c r="D13" s="5"/>
      <c r="E13" s="8"/>
      <c r="F13" s="5" t="s">
        <v>26</v>
      </c>
      <c r="G13" s="5" t="s">
        <v>31</v>
      </c>
    </row>
    <row r="14" spans="2:7" x14ac:dyDescent="0.25">
      <c r="B14" s="7"/>
      <c r="C14" s="5"/>
      <c r="D14" s="5"/>
      <c r="E14" s="8" t="s">
        <v>20</v>
      </c>
      <c r="F14" s="5"/>
      <c r="G14" s="5"/>
    </row>
    <row r="15" spans="2:7" x14ac:dyDescent="0.25">
      <c r="B15" s="7" t="s">
        <v>4</v>
      </c>
      <c r="C15" s="5"/>
      <c r="D15" s="5"/>
      <c r="E15" s="6" t="s">
        <v>21</v>
      </c>
      <c r="F15" s="5"/>
      <c r="G15" s="5"/>
    </row>
    <row r="16" spans="2:7" x14ac:dyDescent="0.25">
      <c r="B16" s="4" t="s">
        <v>5</v>
      </c>
      <c r="C16" s="5" t="s">
        <v>9</v>
      </c>
      <c r="D16" s="5" t="s">
        <v>12</v>
      </c>
      <c r="E16" s="6" t="s">
        <v>22</v>
      </c>
      <c r="F16" s="5" t="s">
        <v>27</v>
      </c>
      <c r="G16" s="5" t="s">
        <v>32</v>
      </c>
    </row>
    <row r="17" spans="2:7" x14ac:dyDescent="0.25">
      <c r="B17" s="4" t="s">
        <v>6</v>
      </c>
      <c r="C17" s="5" t="s">
        <v>10</v>
      </c>
      <c r="D17" s="5" t="s">
        <v>13</v>
      </c>
      <c r="E17" s="10"/>
      <c r="F17" s="5" t="s">
        <v>28</v>
      </c>
      <c r="G17" s="5" t="s">
        <v>33</v>
      </c>
    </row>
    <row r="18" spans="2:7" ht="15.75" thickBot="1" x14ac:dyDescent="0.3">
      <c r="B18" s="11" t="s">
        <v>7</v>
      </c>
      <c r="C18" s="12">
        <v>0</v>
      </c>
      <c r="D18" s="12">
        <v>0</v>
      </c>
      <c r="E18" s="13"/>
      <c r="F18" s="13"/>
      <c r="G18" s="12"/>
    </row>
    <row r="19" spans="2:7" ht="15.75" thickBot="1" x14ac:dyDescent="0.3">
      <c r="B19" s="14" t="s">
        <v>34</v>
      </c>
      <c r="C19" s="15">
        <f>SUM(C5:C18)</f>
        <v>0</v>
      </c>
      <c r="D19" s="12" t="s">
        <v>35</v>
      </c>
      <c r="E19" s="16" t="s">
        <v>34</v>
      </c>
      <c r="F19" s="15">
        <v>758069</v>
      </c>
      <c r="G19" s="15">
        <v>804944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0"/>
  <sheetViews>
    <sheetView topLeftCell="A10" workbookViewId="0">
      <selection activeCell="E10" sqref="E10"/>
    </sheetView>
  </sheetViews>
  <sheetFormatPr baseColWidth="10" defaultRowHeight="15" x14ac:dyDescent="0.25"/>
  <cols>
    <col min="2" max="2" width="26.42578125" customWidth="1"/>
    <col min="5" max="5" width="26.7109375" customWidth="1"/>
    <col min="11" max="11" width="69" customWidth="1"/>
  </cols>
  <sheetData>
    <row r="4" spans="2:16" ht="15.75" thickBot="1" x14ac:dyDescent="0.3"/>
    <row r="5" spans="2:16" ht="15.75" thickBot="1" x14ac:dyDescent="0.3">
      <c r="B5" s="2" t="s">
        <v>36</v>
      </c>
      <c r="C5" s="3">
        <v>2010</v>
      </c>
      <c r="D5" s="3">
        <v>2009</v>
      </c>
      <c r="E5" s="3" t="s">
        <v>37</v>
      </c>
      <c r="F5" s="3">
        <v>2010</v>
      </c>
      <c r="G5" s="3">
        <v>2009</v>
      </c>
      <c r="K5" s="18"/>
      <c r="L5" s="1"/>
      <c r="M5" s="1"/>
      <c r="N5" s="1"/>
      <c r="O5" s="1"/>
      <c r="P5" s="1"/>
    </row>
    <row r="6" spans="2:16" ht="31.5" x14ac:dyDescent="0.25">
      <c r="B6" s="4"/>
      <c r="C6" s="5"/>
      <c r="D6" s="5"/>
      <c r="E6" s="6"/>
      <c r="F6" s="5"/>
      <c r="G6" s="5"/>
      <c r="K6" s="22" t="s">
        <v>89</v>
      </c>
      <c r="L6" s="1"/>
      <c r="M6" s="1"/>
      <c r="N6" s="1"/>
      <c r="O6" s="1"/>
      <c r="P6" s="1"/>
    </row>
    <row r="7" spans="2:16" x14ac:dyDescent="0.25">
      <c r="B7" s="7" t="s">
        <v>38</v>
      </c>
      <c r="C7" s="5"/>
      <c r="D7" s="5"/>
      <c r="E7" s="8" t="s">
        <v>71</v>
      </c>
      <c r="F7" s="5"/>
      <c r="G7" s="5"/>
      <c r="K7" s="17"/>
      <c r="L7" s="1"/>
      <c r="M7" s="1"/>
      <c r="N7" s="1"/>
      <c r="O7" s="1"/>
      <c r="P7" s="1"/>
    </row>
    <row r="8" spans="2:16" ht="15.75" x14ac:dyDescent="0.25">
      <c r="B8" s="7"/>
      <c r="C8" s="5"/>
      <c r="D8" s="5"/>
      <c r="E8" s="6"/>
      <c r="F8" s="5"/>
      <c r="G8" s="5"/>
      <c r="K8" s="23" t="s">
        <v>90</v>
      </c>
      <c r="L8" s="1"/>
      <c r="M8" s="1"/>
      <c r="N8" s="1"/>
      <c r="O8" s="1"/>
      <c r="P8" s="1"/>
    </row>
    <row r="9" spans="2:16" x14ac:dyDescent="0.25">
      <c r="B9" s="4" t="s">
        <v>39</v>
      </c>
      <c r="C9" s="5" t="s">
        <v>51</v>
      </c>
      <c r="D9" s="5" t="s">
        <v>61</v>
      </c>
      <c r="E9" s="6" t="s">
        <v>72</v>
      </c>
      <c r="F9" s="5" t="s">
        <v>80</v>
      </c>
      <c r="G9" s="5" t="s">
        <v>84</v>
      </c>
      <c r="K9" s="24"/>
      <c r="L9" s="1"/>
      <c r="M9" s="1"/>
      <c r="N9" s="1"/>
      <c r="O9" s="1"/>
      <c r="P9" s="1"/>
    </row>
    <row r="10" spans="2:16" ht="15.75" thickBot="1" x14ac:dyDescent="0.3">
      <c r="B10" s="4" t="s">
        <v>40</v>
      </c>
      <c r="C10" s="5" t="s">
        <v>52</v>
      </c>
      <c r="D10" s="5" t="s">
        <v>62</v>
      </c>
      <c r="E10" s="6" t="s">
        <v>73</v>
      </c>
      <c r="F10" s="5" t="s">
        <v>81</v>
      </c>
      <c r="G10" s="5" t="s">
        <v>85</v>
      </c>
      <c r="K10" s="24"/>
      <c r="L10" s="1"/>
      <c r="M10" s="1"/>
      <c r="N10" s="1"/>
      <c r="O10" s="1"/>
      <c r="P10" s="1"/>
    </row>
    <row r="11" spans="2:16" ht="45" customHeight="1" thickBot="1" x14ac:dyDescent="0.3">
      <c r="B11" s="4" t="s">
        <v>41</v>
      </c>
      <c r="C11" s="5" t="s">
        <v>53</v>
      </c>
      <c r="D11" s="5" t="s">
        <v>63</v>
      </c>
      <c r="E11" s="6" t="s">
        <v>74</v>
      </c>
      <c r="F11" s="5"/>
      <c r="G11" s="5" t="s">
        <v>86</v>
      </c>
      <c r="K11" s="67" t="s">
        <v>37</v>
      </c>
      <c r="L11" s="68"/>
      <c r="M11" s="67" t="s">
        <v>36</v>
      </c>
      <c r="N11" s="68"/>
      <c r="O11" s="67" t="s">
        <v>91</v>
      </c>
      <c r="P11" s="68"/>
    </row>
    <row r="12" spans="2:16" ht="15.75" thickBot="1" x14ac:dyDescent="0.3">
      <c r="B12" s="4" t="s">
        <v>42</v>
      </c>
      <c r="C12" s="5" t="s">
        <v>54</v>
      </c>
      <c r="D12" s="5" t="s">
        <v>64</v>
      </c>
      <c r="E12" s="6"/>
      <c r="F12" s="5"/>
      <c r="G12" s="5"/>
      <c r="K12" s="25" t="s">
        <v>72</v>
      </c>
      <c r="L12" s="26"/>
      <c r="M12" s="27" t="s">
        <v>92</v>
      </c>
      <c r="N12" s="26"/>
      <c r="O12" s="27" t="s">
        <v>93</v>
      </c>
      <c r="P12" s="26"/>
    </row>
    <row r="13" spans="2:16" ht="74.25" customHeight="1" x14ac:dyDescent="0.25">
      <c r="B13" s="4" t="s">
        <v>43</v>
      </c>
      <c r="C13" s="5" t="s">
        <v>55</v>
      </c>
      <c r="D13" s="5" t="s">
        <v>65</v>
      </c>
      <c r="E13" s="6"/>
      <c r="F13" s="5"/>
      <c r="G13" s="5"/>
      <c r="K13" s="63" t="s">
        <v>93</v>
      </c>
      <c r="L13" s="65"/>
      <c r="M13" s="63" t="s">
        <v>94</v>
      </c>
      <c r="N13" s="65"/>
      <c r="O13" s="63" t="s">
        <v>95</v>
      </c>
      <c r="P13" s="65"/>
    </row>
    <row r="14" spans="2:16" ht="15.75" thickBot="1" x14ac:dyDescent="0.3">
      <c r="B14" s="4" t="s">
        <v>44</v>
      </c>
      <c r="C14" s="5" t="s">
        <v>56</v>
      </c>
      <c r="D14" s="5" t="s">
        <v>66</v>
      </c>
      <c r="E14" s="6"/>
      <c r="F14" s="5"/>
      <c r="G14" s="5"/>
      <c r="K14" s="64"/>
      <c r="L14" s="66"/>
      <c r="M14" s="64"/>
      <c r="N14" s="66"/>
      <c r="O14" s="64"/>
      <c r="P14" s="66"/>
    </row>
    <row r="15" spans="2:16" ht="15" customHeight="1" x14ac:dyDescent="0.25">
      <c r="B15" s="4" t="s">
        <v>45</v>
      </c>
      <c r="C15" s="5" t="s">
        <v>57</v>
      </c>
      <c r="D15" s="19">
        <v>57770</v>
      </c>
      <c r="E15" s="6"/>
      <c r="F15" s="5"/>
      <c r="G15" s="5"/>
      <c r="K15" s="28" t="s">
        <v>95</v>
      </c>
      <c r="L15" s="65"/>
      <c r="M15" s="29" t="s">
        <v>97</v>
      </c>
      <c r="N15" s="65"/>
      <c r="O15" s="63" t="s">
        <v>98</v>
      </c>
      <c r="P15" s="65"/>
    </row>
    <row r="16" spans="2:16" ht="15.75" thickBot="1" x14ac:dyDescent="0.3">
      <c r="B16" s="4"/>
      <c r="C16" s="5"/>
      <c r="D16" s="5"/>
      <c r="E16" s="6"/>
      <c r="F16" s="5"/>
      <c r="G16" s="5"/>
      <c r="K16" s="25" t="s">
        <v>96</v>
      </c>
      <c r="L16" s="66"/>
      <c r="M16" s="27" t="s">
        <v>44</v>
      </c>
      <c r="N16" s="66"/>
      <c r="O16" s="64"/>
      <c r="P16" s="66"/>
    </row>
    <row r="17" spans="2:16" ht="30" customHeight="1" x14ac:dyDescent="0.25">
      <c r="B17" s="7" t="s">
        <v>46</v>
      </c>
      <c r="C17" s="5"/>
      <c r="D17" s="5"/>
      <c r="E17" s="6"/>
      <c r="F17" s="5"/>
      <c r="G17" s="5"/>
      <c r="K17" s="22"/>
      <c r="L17" s="1"/>
      <c r="M17" s="1"/>
      <c r="N17" s="1"/>
      <c r="O17" s="1"/>
      <c r="P17" s="1"/>
    </row>
    <row r="18" spans="2:16" x14ac:dyDescent="0.25">
      <c r="B18" s="7"/>
      <c r="C18" s="5" t="s">
        <v>58</v>
      </c>
      <c r="D18" s="5" t="s">
        <v>67</v>
      </c>
      <c r="E18" s="8" t="s">
        <v>75</v>
      </c>
      <c r="F18" s="5" t="s">
        <v>82</v>
      </c>
      <c r="G18" s="5" t="s">
        <v>87</v>
      </c>
    </row>
    <row r="19" spans="2:16" x14ac:dyDescent="0.25">
      <c r="B19" s="7" t="s">
        <v>47</v>
      </c>
      <c r="C19" s="5"/>
      <c r="D19" s="5"/>
      <c r="E19" s="6"/>
      <c r="F19" s="5"/>
      <c r="G19" s="5"/>
    </row>
    <row r="20" spans="2:16" x14ac:dyDescent="0.25">
      <c r="B20" s="7"/>
      <c r="C20" s="5" t="s">
        <v>59</v>
      </c>
      <c r="D20" s="5" t="s">
        <v>68</v>
      </c>
      <c r="E20" s="8" t="s">
        <v>76</v>
      </c>
      <c r="F20" s="5">
        <v>340</v>
      </c>
      <c r="G20" s="5">
        <v>952</v>
      </c>
    </row>
    <row r="21" spans="2:16" x14ac:dyDescent="0.25">
      <c r="B21" s="7" t="s">
        <v>48</v>
      </c>
      <c r="C21" s="5"/>
      <c r="D21" s="5"/>
      <c r="E21" s="8"/>
      <c r="F21" s="5"/>
      <c r="G21" s="5"/>
    </row>
    <row r="22" spans="2:16" x14ac:dyDescent="0.25">
      <c r="B22" s="4"/>
      <c r="C22" s="5">
        <v>0</v>
      </c>
      <c r="D22" s="5" t="s">
        <v>69</v>
      </c>
      <c r="E22" s="8" t="s">
        <v>77</v>
      </c>
      <c r="F22" s="5">
        <v>98</v>
      </c>
      <c r="G22" s="5" t="s">
        <v>88</v>
      </c>
    </row>
    <row r="23" spans="2:16" x14ac:dyDescent="0.25">
      <c r="B23" s="4" t="s">
        <v>49</v>
      </c>
      <c r="C23" s="5"/>
      <c r="D23" s="5"/>
      <c r="E23" s="6"/>
      <c r="F23" s="5"/>
      <c r="G23" s="5"/>
    </row>
    <row r="24" spans="2:16" x14ac:dyDescent="0.25">
      <c r="B24" s="4"/>
      <c r="C24" s="5" t="s">
        <v>60</v>
      </c>
      <c r="D24" s="5" t="s">
        <v>70</v>
      </c>
      <c r="E24" s="6" t="s">
        <v>78</v>
      </c>
      <c r="F24" s="5" t="s">
        <v>83</v>
      </c>
      <c r="G24" s="19">
        <v>360016</v>
      </c>
    </row>
    <row r="25" spans="2:16" x14ac:dyDescent="0.25">
      <c r="B25" s="7"/>
      <c r="C25" s="5"/>
      <c r="D25" s="5"/>
      <c r="E25" s="6"/>
      <c r="F25" s="5"/>
      <c r="G25" s="10"/>
    </row>
    <row r="26" spans="2:16" x14ac:dyDescent="0.25">
      <c r="B26" s="7" t="s">
        <v>50</v>
      </c>
      <c r="C26" s="19">
        <v>4511</v>
      </c>
      <c r="D26" s="19">
        <v>83237</v>
      </c>
      <c r="E26" s="8" t="s">
        <v>79</v>
      </c>
      <c r="F26" s="5"/>
      <c r="G26" s="10"/>
    </row>
    <row r="27" spans="2:16" ht="15.75" thickBot="1" x14ac:dyDescent="0.3">
      <c r="B27" s="20"/>
      <c r="C27" s="13"/>
      <c r="D27" s="13"/>
      <c r="E27" s="21"/>
      <c r="F27" s="13"/>
      <c r="G27" s="13"/>
    </row>
    <row r="28" spans="2:16" ht="15.75" thickBot="1" x14ac:dyDescent="0.3">
      <c r="B28" s="14" t="s">
        <v>34</v>
      </c>
      <c r="C28" s="15">
        <v>263953</v>
      </c>
      <c r="D28" s="15">
        <v>360016</v>
      </c>
      <c r="E28" s="16" t="s">
        <v>34</v>
      </c>
      <c r="F28" s="15">
        <v>263953</v>
      </c>
      <c r="G28" s="15">
        <v>360016</v>
      </c>
    </row>
    <row r="29" spans="2:16" x14ac:dyDescent="0.25">
      <c r="B29" s="17"/>
      <c r="C29" s="1"/>
      <c r="D29" s="1"/>
      <c r="E29" s="1"/>
      <c r="F29" s="1"/>
      <c r="G29" s="1"/>
    </row>
    <row r="30" spans="2:16" x14ac:dyDescent="0.25">
      <c r="B30" s="18"/>
      <c r="C30" s="1"/>
      <c r="D30" s="1"/>
      <c r="E30" s="1"/>
      <c r="F30" s="1"/>
      <c r="G30" s="1"/>
    </row>
  </sheetData>
  <mergeCells count="13">
    <mergeCell ref="O13:O14"/>
    <mergeCell ref="P13:P14"/>
    <mergeCell ref="P15:P16"/>
    <mergeCell ref="K11:L11"/>
    <mergeCell ref="M11:N11"/>
    <mergeCell ref="O11:P11"/>
    <mergeCell ref="K13:K14"/>
    <mergeCell ref="L13:L14"/>
    <mergeCell ref="M13:M14"/>
    <mergeCell ref="L15:L16"/>
    <mergeCell ref="N15:N16"/>
    <mergeCell ref="O15:O16"/>
    <mergeCell ref="N13:N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C20" sqref="C20"/>
    </sheetView>
  </sheetViews>
  <sheetFormatPr baseColWidth="10" defaultRowHeight="15" x14ac:dyDescent="0.25"/>
  <cols>
    <col min="1" max="1" width="29.28515625" style="35" customWidth="1"/>
    <col min="2" max="2" width="13.42578125" style="35" bestFit="1" customWidth="1"/>
    <col min="3" max="3" width="13.7109375" style="35" customWidth="1"/>
    <col min="4" max="4" width="26.7109375" style="35" customWidth="1"/>
    <col min="5" max="6" width="13" style="35" bestFit="1" customWidth="1"/>
    <col min="7" max="7" width="12.85546875" style="35" bestFit="1" customWidth="1"/>
    <col min="8" max="16384" width="11.42578125" style="35"/>
  </cols>
  <sheetData>
    <row r="1" spans="1:6" ht="15.75" x14ac:dyDescent="0.25">
      <c r="A1" s="32" t="s">
        <v>102</v>
      </c>
      <c r="B1" s="59"/>
      <c r="C1" s="59"/>
      <c r="D1" s="59"/>
      <c r="E1" s="59"/>
      <c r="F1" s="59"/>
    </row>
    <row r="2" spans="1:6" ht="15.75" x14ac:dyDescent="0.25">
      <c r="A2" s="60"/>
      <c r="B2" s="59"/>
      <c r="C2" s="59"/>
      <c r="D2" s="59"/>
      <c r="E2" s="59"/>
      <c r="F2" s="59"/>
    </row>
    <row r="3" spans="1:6" x14ac:dyDescent="0.25">
      <c r="A3" s="44" t="s">
        <v>36</v>
      </c>
      <c r="B3" s="44" t="s">
        <v>99</v>
      </c>
      <c r="C3" s="44" t="s">
        <v>100</v>
      </c>
      <c r="D3" s="44" t="s">
        <v>37</v>
      </c>
      <c r="E3" s="44" t="s">
        <v>99</v>
      </c>
      <c r="F3" s="44" t="s">
        <v>100</v>
      </c>
    </row>
    <row r="4" spans="1:6" x14ac:dyDescent="0.25">
      <c r="A4" s="43" t="s">
        <v>38</v>
      </c>
      <c r="B4" s="61"/>
      <c r="C4" s="61"/>
      <c r="D4" s="43" t="s">
        <v>71</v>
      </c>
      <c r="E4" s="33"/>
      <c r="F4" s="33"/>
    </row>
    <row r="5" spans="1:6" x14ac:dyDescent="0.25">
      <c r="A5" s="30" t="s">
        <v>39</v>
      </c>
      <c r="B5" s="62">
        <v>142108</v>
      </c>
      <c r="C5" s="62">
        <v>132000</v>
      </c>
      <c r="D5" s="46" t="s">
        <v>72</v>
      </c>
      <c r="E5" s="41">
        <v>170219</v>
      </c>
      <c r="F5" s="41">
        <v>220963</v>
      </c>
    </row>
    <row r="6" spans="1:6" x14ac:dyDescent="0.25">
      <c r="A6" s="30" t="s">
        <v>40</v>
      </c>
      <c r="B6" s="62">
        <v>-37252</v>
      </c>
      <c r="C6" s="62">
        <v>-44916</v>
      </c>
      <c r="D6" s="46" t="s">
        <v>101</v>
      </c>
      <c r="E6" s="41">
        <v>93296</v>
      </c>
      <c r="F6" s="41">
        <v>96883</v>
      </c>
    </row>
    <row r="7" spans="1:6" x14ac:dyDescent="0.25">
      <c r="A7" s="30" t="s">
        <v>41</v>
      </c>
      <c r="B7" s="62">
        <v>3103</v>
      </c>
      <c r="C7" s="62">
        <v>8394</v>
      </c>
      <c r="D7" s="46" t="s">
        <v>74</v>
      </c>
      <c r="E7" s="41"/>
      <c r="F7" s="41">
        <v>7751</v>
      </c>
    </row>
    <row r="8" spans="1:6" x14ac:dyDescent="0.25">
      <c r="A8" s="30" t="s">
        <v>42</v>
      </c>
      <c r="B8" s="62">
        <v>67930</v>
      </c>
      <c r="C8" s="62">
        <v>65922</v>
      </c>
      <c r="D8" s="46"/>
      <c r="E8" s="41"/>
      <c r="F8" s="41"/>
    </row>
    <row r="9" spans="1:6" x14ac:dyDescent="0.25">
      <c r="A9" s="30" t="s">
        <v>43</v>
      </c>
      <c r="B9" s="62">
        <v>3062</v>
      </c>
      <c r="C9" s="62">
        <v>1620</v>
      </c>
      <c r="D9" s="46"/>
      <c r="E9" s="41"/>
      <c r="F9" s="41"/>
    </row>
    <row r="10" spans="1:6" x14ac:dyDescent="0.25">
      <c r="A10" s="30" t="s">
        <v>44</v>
      </c>
      <c r="B10" s="62">
        <v>24000</v>
      </c>
      <c r="C10" s="62">
        <v>22898</v>
      </c>
      <c r="D10" s="46"/>
      <c r="E10" s="41"/>
      <c r="F10" s="41"/>
    </row>
    <row r="11" spans="1:6" ht="29.25" customHeight="1" x14ac:dyDescent="0.25">
      <c r="A11" s="57" t="s">
        <v>45</v>
      </c>
      <c r="B11" s="62">
        <v>50455</v>
      </c>
      <c r="C11" s="62">
        <v>57770</v>
      </c>
      <c r="D11" s="46"/>
      <c r="E11" s="41"/>
      <c r="F11" s="41"/>
    </row>
    <row r="12" spans="1:6" x14ac:dyDescent="0.25">
      <c r="A12" s="34" t="s">
        <v>46</v>
      </c>
      <c r="B12" s="47">
        <f>SUM(B4:B11)</f>
        <v>253406</v>
      </c>
      <c r="C12" s="47">
        <f>SUM(C4:C11)</f>
        <v>243688</v>
      </c>
      <c r="D12" s="48" t="s">
        <v>75</v>
      </c>
      <c r="E12" s="48">
        <f>SUM(E4:E11)</f>
        <v>263515</v>
      </c>
      <c r="F12" s="48">
        <f>SUM(F4:F11)</f>
        <v>325597</v>
      </c>
    </row>
    <row r="13" spans="1:6" x14ac:dyDescent="0.25">
      <c r="A13" s="45"/>
      <c r="B13" s="49"/>
      <c r="C13" s="49"/>
      <c r="D13" s="56"/>
      <c r="E13" s="49"/>
      <c r="F13" s="49"/>
    </row>
    <row r="14" spans="1:6" x14ac:dyDescent="0.25">
      <c r="A14" s="34" t="s">
        <v>106</v>
      </c>
      <c r="B14" s="47">
        <v>6036</v>
      </c>
      <c r="C14" s="47">
        <v>7803</v>
      </c>
      <c r="D14" s="48" t="s">
        <v>105</v>
      </c>
      <c r="E14" s="48">
        <v>340</v>
      </c>
      <c r="F14" s="48">
        <v>952</v>
      </c>
    </row>
    <row r="15" spans="1:6" x14ac:dyDescent="0.25">
      <c r="A15" s="45"/>
      <c r="B15" s="49"/>
      <c r="C15" s="49"/>
      <c r="D15" s="50"/>
      <c r="E15" s="50"/>
      <c r="F15" s="50"/>
    </row>
    <row r="16" spans="1:6" x14ac:dyDescent="0.25">
      <c r="A16" s="34" t="s">
        <v>103</v>
      </c>
      <c r="B16" s="47"/>
      <c r="C16" s="47">
        <v>25288</v>
      </c>
      <c r="D16" s="48" t="s">
        <v>104</v>
      </c>
      <c r="E16" s="48">
        <v>98</v>
      </c>
      <c r="F16" s="48">
        <v>33467</v>
      </c>
    </row>
    <row r="17" spans="1:6" x14ac:dyDescent="0.25">
      <c r="A17" s="31"/>
      <c r="B17" s="49"/>
      <c r="C17" s="49"/>
      <c r="D17" s="50"/>
      <c r="E17" s="50"/>
      <c r="F17" s="50"/>
    </row>
    <row r="18" spans="1:6" x14ac:dyDescent="0.25">
      <c r="A18" s="34" t="s">
        <v>49</v>
      </c>
      <c r="B18" s="51">
        <f>B12+B14+B16</f>
        <v>259442</v>
      </c>
      <c r="C18" s="51">
        <f>C12+C14+C16</f>
        <v>276779</v>
      </c>
      <c r="D18" s="48" t="s">
        <v>78</v>
      </c>
      <c r="E18" s="48">
        <f>E16+E14+E12</f>
        <v>263953</v>
      </c>
      <c r="F18" s="48">
        <f>F16+F14+F12</f>
        <v>360016</v>
      </c>
    </row>
    <row r="19" spans="1:6" x14ac:dyDescent="0.25">
      <c r="A19" s="42" t="s">
        <v>50</v>
      </c>
      <c r="B19" s="52">
        <f>E20-B18</f>
        <v>4511</v>
      </c>
      <c r="C19" s="52">
        <f>F20-C18</f>
        <v>83237</v>
      </c>
      <c r="D19" s="53" t="s">
        <v>79</v>
      </c>
      <c r="E19" s="54"/>
      <c r="F19" s="55"/>
    </row>
    <row r="20" spans="1:6" x14ac:dyDescent="0.25">
      <c r="A20" s="34" t="s">
        <v>34</v>
      </c>
      <c r="B20" s="48">
        <f>B18+B19</f>
        <v>263953</v>
      </c>
      <c r="C20" s="48">
        <f>C18+C19</f>
        <v>360016</v>
      </c>
      <c r="D20" s="48" t="s">
        <v>34</v>
      </c>
      <c r="E20" s="48">
        <f>E18+E19</f>
        <v>263953</v>
      </c>
      <c r="F20" s="48">
        <f>F18+F19</f>
        <v>360016</v>
      </c>
    </row>
    <row r="21" spans="1:6" x14ac:dyDescent="0.25">
      <c r="A21" s="58" t="s">
        <v>107</v>
      </c>
    </row>
    <row r="23" spans="1:6" x14ac:dyDescent="0.25">
      <c r="A23" s="38"/>
      <c r="B23" s="39"/>
    </row>
    <row r="24" spans="1:6" x14ac:dyDescent="0.25">
      <c r="E24" s="38"/>
    </row>
    <row r="25" spans="1:6" x14ac:dyDescent="0.25">
      <c r="A25" s="38"/>
      <c r="B25" s="39"/>
    </row>
    <row r="26" spans="1:6" x14ac:dyDescent="0.25">
      <c r="A26" s="40"/>
    </row>
    <row r="27" spans="1:6" x14ac:dyDescent="0.25">
      <c r="A27" s="38"/>
      <c r="B27" s="39"/>
    </row>
    <row r="28" spans="1:6" x14ac:dyDescent="0.25">
      <c r="A28" s="38"/>
      <c r="C28" s="39"/>
    </row>
    <row r="29" spans="1:6" x14ac:dyDescent="0.25">
      <c r="A29" s="38"/>
      <c r="C29" s="39"/>
    </row>
    <row r="30" spans="1:6" x14ac:dyDescent="0.25">
      <c r="A30" s="38"/>
      <c r="C30" s="39"/>
    </row>
    <row r="31" spans="1:6" x14ac:dyDescent="0.25">
      <c r="A31" s="38"/>
      <c r="C31" s="39"/>
    </row>
    <row r="32" spans="1:6" x14ac:dyDescent="0.25">
      <c r="A32" s="38"/>
      <c r="B32" s="39"/>
    </row>
    <row r="33" spans="1:5" x14ac:dyDescent="0.25">
      <c r="E33" s="38"/>
    </row>
    <row r="34" spans="1:5" x14ac:dyDescent="0.25">
      <c r="A34" s="38"/>
      <c r="C34" s="39"/>
    </row>
    <row r="35" spans="1:5" x14ac:dyDescent="0.25">
      <c r="A35" s="40"/>
      <c r="C35" s="39"/>
    </row>
    <row r="38" spans="1:5" x14ac:dyDescent="0.25">
      <c r="A38" s="37"/>
    </row>
    <row r="39" spans="1:5" x14ac:dyDescent="0.25">
      <c r="A39" s="38"/>
      <c r="B39" s="39"/>
    </row>
    <row r="40" spans="1:5" x14ac:dyDescent="0.25">
      <c r="A40" s="38"/>
      <c r="B40" s="39"/>
    </row>
    <row r="41" spans="1:5" x14ac:dyDescent="0.25">
      <c r="E41" s="38"/>
    </row>
    <row r="42" spans="1:5" x14ac:dyDescent="0.25">
      <c r="A42" s="38"/>
      <c r="B42" s="36"/>
      <c r="C42" s="39"/>
    </row>
    <row r="43" spans="1:5" x14ac:dyDescent="0.25">
      <c r="A43" s="40"/>
    </row>
    <row r="44" spans="1:5" x14ac:dyDescent="0.25">
      <c r="A44" s="38"/>
      <c r="B44" s="39"/>
    </row>
    <row r="45" spans="1:5" x14ac:dyDescent="0.25">
      <c r="A45" s="38"/>
      <c r="C45" s="39"/>
    </row>
    <row r="46" spans="1:5" x14ac:dyDescent="0.25">
      <c r="A46" s="38"/>
      <c r="C46" s="39"/>
    </row>
    <row r="47" spans="1:5" x14ac:dyDescent="0.25">
      <c r="A47" s="38"/>
      <c r="C47" s="39"/>
    </row>
    <row r="48" spans="1:5" x14ac:dyDescent="0.25">
      <c r="A48" s="38"/>
      <c r="C48" s="39"/>
    </row>
    <row r="49" spans="1:5" x14ac:dyDescent="0.25">
      <c r="A49" s="38"/>
      <c r="B49" s="39"/>
    </row>
    <row r="50" spans="1:5" x14ac:dyDescent="0.25">
      <c r="E50" s="38"/>
    </row>
    <row r="51" spans="1:5" x14ac:dyDescent="0.25">
      <c r="A51" s="38"/>
      <c r="C51" s="39"/>
    </row>
    <row r="52" spans="1:5" x14ac:dyDescent="0.25">
      <c r="A52" s="40"/>
      <c r="C52" s="39"/>
    </row>
  </sheetData>
  <pageMargins left="0.7" right="0.7" top="0.75" bottom="0.75" header="0.3" footer="0.3"/>
  <pageSetup paperSize="9" orientation="portrait" r:id="rId1"/>
  <ignoredErrors>
    <ignoredError sqref="B19:C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Bilan fonctionnels source</vt:lpstr>
      <vt:lpstr>CR source</vt:lpstr>
      <vt:lpstr>Annexe3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N°2</dc:creator>
  <cp:lastModifiedBy>Vavdin.Sandra</cp:lastModifiedBy>
  <dcterms:created xsi:type="dcterms:W3CDTF">2018-12-17T14:12:44Z</dcterms:created>
  <dcterms:modified xsi:type="dcterms:W3CDTF">2019-08-05T08:07:22Z</dcterms:modified>
</cp:coreProperties>
</file>